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Z:\EDEN_S\PD25000485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D1019" i="2"/>
  <c r="C1019" i="2"/>
  <c r="B1019" i="2"/>
  <c r="A1019" i="2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D1014" i="2"/>
  <c r="C1014" i="2"/>
  <c r="B1014" i="2"/>
  <c r="A1014" i="2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D974" i="2"/>
  <c r="C974" i="2"/>
  <c r="B974" i="2"/>
  <c r="A974" i="2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D926" i="2"/>
  <c r="C926" i="2"/>
  <c r="B926" i="2"/>
  <c r="A926" i="2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D921" i="2"/>
  <c r="C921" i="2"/>
  <c r="B921" i="2"/>
  <c r="A921" i="2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D910" i="2"/>
  <c r="C910" i="2"/>
  <c r="B910" i="2"/>
  <c r="A910" i="2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D897" i="2"/>
  <c r="C897" i="2"/>
  <c r="B897" i="2"/>
  <c r="A897" i="2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D886" i="2"/>
  <c r="C886" i="2"/>
  <c r="B886" i="2"/>
  <c r="A886" i="2"/>
  <c r="H885" i="2"/>
  <c r="F885" i="2"/>
  <c r="E885" i="2"/>
  <c r="C885" i="2"/>
  <c r="B885" i="2"/>
  <c r="A885" i="2"/>
  <c r="D885" i="2" s="1"/>
  <c r="H884" i="2"/>
  <c r="F884" i="2"/>
  <c r="E884" i="2"/>
  <c r="D884" i="2"/>
  <c r="C884" i="2"/>
  <c r="B884" i="2"/>
  <c r="A884" i="2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D838" i="2"/>
  <c r="C838" i="2"/>
  <c r="B838" i="2"/>
  <c r="A838" i="2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D814" i="2"/>
  <c r="C814" i="2"/>
  <c r="B814" i="2"/>
  <c r="A814" i="2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D777" i="2"/>
  <c r="C777" i="2"/>
  <c r="B777" i="2"/>
  <c r="A777" i="2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D747" i="2"/>
  <c r="C747" i="2"/>
  <c r="B747" i="2"/>
  <c r="A747" i="2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D735" i="2"/>
  <c r="C735" i="2"/>
  <c r="B735" i="2"/>
  <c r="A735" i="2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D711" i="2"/>
  <c r="C711" i="2"/>
  <c r="B711" i="2"/>
  <c r="A711" i="2"/>
  <c r="H710" i="2"/>
  <c r="F710" i="2"/>
  <c r="E710" i="2"/>
  <c r="C710" i="2"/>
  <c r="B710" i="2"/>
  <c r="A710" i="2"/>
  <c r="D710" i="2" s="1"/>
  <c r="H709" i="2"/>
  <c r="F709" i="2"/>
  <c r="E709" i="2"/>
  <c r="D709" i="2"/>
  <c r="C709" i="2"/>
  <c r="B709" i="2"/>
  <c r="A709" i="2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D698" i="2"/>
  <c r="C698" i="2"/>
  <c r="B698" i="2"/>
  <c r="A698" i="2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D663" i="2"/>
  <c r="C663" i="2"/>
  <c r="B663" i="2"/>
  <c r="A663" i="2"/>
  <c r="H662" i="2"/>
  <c r="F662" i="2"/>
  <c r="E662" i="2"/>
  <c r="C662" i="2"/>
  <c r="B662" i="2"/>
  <c r="A662" i="2"/>
  <c r="D662" i="2" s="1"/>
  <c r="H661" i="2"/>
  <c r="F661" i="2"/>
  <c r="E661" i="2"/>
  <c r="D661" i="2"/>
  <c r="C661" i="2"/>
  <c r="B661" i="2"/>
  <c r="A661" i="2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D639" i="2"/>
  <c r="C639" i="2"/>
  <c r="B639" i="2"/>
  <c r="A639" i="2"/>
  <c r="H638" i="2"/>
  <c r="F638" i="2"/>
  <c r="E638" i="2"/>
  <c r="C638" i="2"/>
  <c r="B638" i="2"/>
  <c r="A638" i="2"/>
  <c r="D638" i="2" s="1"/>
  <c r="H637" i="2"/>
  <c r="F637" i="2"/>
  <c r="E637" i="2"/>
  <c r="D637" i="2"/>
  <c r="C637" i="2"/>
  <c r="B637" i="2"/>
  <c r="A637" i="2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D584" i="2"/>
  <c r="C584" i="2"/>
  <c r="B584" i="2"/>
  <c r="A584" i="2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D553" i="2"/>
  <c r="C553" i="2"/>
  <c r="B553" i="2"/>
  <c r="A553" i="2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D549" i="2"/>
  <c r="C549" i="2"/>
  <c r="B549" i="2"/>
  <c r="A549" i="2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D542" i="2"/>
  <c r="C542" i="2"/>
  <c r="B542" i="2"/>
  <c r="A542" i="2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D538" i="2"/>
  <c r="C538" i="2"/>
  <c r="B538" i="2"/>
  <c r="A538" i="2"/>
  <c r="H537" i="2"/>
  <c r="F537" i="2"/>
  <c r="E537" i="2"/>
  <c r="C537" i="2"/>
  <c r="B537" i="2"/>
  <c r="A537" i="2"/>
  <c r="D537" i="2" s="1"/>
  <c r="H536" i="2"/>
  <c r="F536" i="2"/>
  <c r="E536" i="2"/>
  <c r="D536" i="2"/>
  <c r="C536" i="2"/>
  <c r="B536" i="2"/>
  <c r="A536" i="2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D518" i="2"/>
  <c r="C518" i="2"/>
  <c r="B518" i="2"/>
  <c r="A518" i="2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D514" i="2"/>
  <c r="C514" i="2"/>
  <c r="B514" i="2"/>
  <c r="A514" i="2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D507" i="2"/>
  <c r="C507" i="2"/>
  <c r="B507" i="2"/>
  <c r="A507" i="2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D481" i="2"/>
  <c r="C481" i="2"/>
  <c r="B481" i="2"/>
  <c r="A481" i="2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D478" i="2"/>
  <c r="C478" i="2"/>
  <c r="B478" i="2"/>
  <c r="A478" i="2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D469" i="2"/>
  <c r="C469" i="2"/>
  <c r="B469" i="2"/>
  <c r="A469" i="2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D458" i="2"/>
  <c r="C458" i="2"/>
  <c r="B458" i="2"/>
  <c r="A458" i="2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D430" i="2"/>
  <c r="C430" i="2"/>
  <c r="B430" i="2"/>
  <c r="A430" i="2"/>
  <c r="H429" i="2"/>
  <c r="F429" i="2"/>
  <c r="E429" i="2"/>
  <c r="C429" i="2"/>
  <c r="B429" i="2"/>
  <c r="A429" i="2"/>
  <c r="D429" i="2" s="1"/>
  <c r="H428" i="2"/>
  <c r="F428" i="2"/>
  <c r="E428" i="2"/>
  <c r="D428" i="2"/>
  <c r="C428" i="2"/>
  <c r="B428" i="2"/>
  <c r="A428" i="2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D423" i="2"/>
  <c r="C423" i="2"/>
  <c r="B423" i="2"/>
  <c r="A423" i="2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D399" i="2"/>
  <c r="C399" i="2"/>
  <c r="B399" i="2"/>
  <c r="A399" i="2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D393" i="2"/>
  <c r="C393" i="2"/>
  <c r="B393" i="2"/>
  <c r="A393" i="2"/>
  <c r="H392" i="2"/>
  <c r="F392" i="2"/>
  <c r="E392" i="2"/>
  <c r="D392" i="2"/>
  <c r="C392" i="2"/>
  <c r="B392" i="2"/>
  <c r="A392" i="2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D382" i="2"/>
  <c r="C382" i="2"/>
  <c r="B382" i="2"/>
  <c r="A382" i="2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D373" i="2"/>
  <c r="C373" i="2"/>
  <c r="B373" i="2"/>
  <c r="A373" i="2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D370" i="2"/>
  <c r="C370" i="2"/>
  <c r="B370" i="2"/>
  <c r="A370" i="2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D346" i="2"/>
  <c r="C346" i="2"/>
  <c r="B346" i="2"/>
  <c r="A346" i="2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D333" i="2"/>
  <c r="C333" i="2"/>
  <c r="B333" i="2"/>
  <c r="A333" i="2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D327" i="2"/>
  <c r="C327" i="2"/>
  <c r="B327" i="2"/>
  <c r="A327" i="2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D322" i="2"/>
  <c r="C322" i="2"/>
  <c r="B322" i="2"/>
  <c r="A322" i="2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D315" i="2"/>
  <c r="C315" i="2"/>
  <c r="B315" i="2"/>
  <c r="A315" i="2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D291" i="2"/>
  <c r="C291" i="2"/>
  <c r="B291" i="2"/>
  <c r="A291" i="2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D280" i="2"/>
  <c r="C280" i="2"/>
  <c r="B280" i="2"/>
  <c r="A280" i="2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D266" i="2"/>
  <c r="C266" i="2"/>
  <c r="B266" i="2"/>
  <c r="A266" i="2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D246" i="2"/>
  <c r="C246" i="2"/>
  <c r="B246" i="2"/>
  <c r="A246" i="2"/>
  <c r="H245" i="2"/>
  <c r="F245" i="2"/>
  <c r="E245" i="2"/>
  <c r="C245" i="2"/>
  <c r="B245" i="2"/>
  <c r="A245" i="2"/>
  <c r="D245" i="2" s="1"/>
  <c r="H244" i="2"/>
  <c r="F244" i="2"/>
  <c r="E244" i="2"/>
  <c r="D244" i="2"/>
  <c r="C244" i="2"/>
  <c r="B244" i="2"/>
  <c r="A244" i="2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D241" i="2"/>
  <c r="C241" i="2"/>
  <c r="B241" i="2"/>
  <c r="A241" i="2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D231" i="2"/>
  <c r="C231" i="2"/>
  <c r="B231" i="2"/>
  <c r="A231" i="2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D220" i="2"/>
  <c r="C220" i="2"/>
  <c r="B220" i="2"/>
  <c r="A220" i="2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D217" i="2"/>
  <c r="C217" i="2"/>
  <c r="B217" i="2"/>
  <c r="A217" i="2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D206" i="2"/>
  <c r="C206" i="2"/>
  <c r="B206" i="2"/>
  <c r="A206" i="2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D195" i="2"/>
  <c r="C195" i="2"/>
  <c r="B195" i="2"/>
  <c r="A195" i="2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D153" i="2"/>
  <c r="C153" i="2"/>
  <c r="B153" i="2"/>
  <c r="A153" i="2"/>
  <c r="H152" i="2"/>
  <c r="F152" i="2"/>
  <c r="E152" i="2"/>
  <c r="D152" i="2"/>
  <c r="C152" i="2"/>
  <c r="B152" i="2"/>
  <c r="A152" i="2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D148" i="2"/>
  <c r="C148" i="2"/>
  <c r="B148" i="2"/>
  <c r="A148" i="2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D136" i="2"/>
  <c r="C136" i="2"/>
  <c r="B136" i="2"/>
  <c r="A136" i="2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D112" i="2"/>
  <c r="C112" i="2"/>
  <c r="B112" i="2"/>
  <c r="A112" i="2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D88" i="2"/>
  <c r="C88" i="2"/>
  <c r="B88" i="2"/>
  <c r="A88" i="2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D84" i="2"/>
  <c r="C84" i="2"/>
  <c r="B84" i="2"/>
  <c r="A84" i="2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D80" i="2"/>
  <c r="C80" i="2"/>
  <c r="B80" i="2"/>
  <c r="A80" i="2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D64" i="2"/>
  <c r="C64" i="2"/>
  <c r="B64" i="2"/>
  <c r="A64" i="2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D34" i="2"/>
  <c r="C34" i="2"/>
  <c r="B34" i="2"/>
  <c r="A34" i="2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D30" i="2"/>
  <c r="C30" i="2"/>
  <c r="B30" i="2"/>
  <c r="A30" i="2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D27" i="2"/>
  <c r="C27" i="2"/>
  <c r="B27" i="2"/>
  <c r="A27" i="2"/>
  <c r="H26" i="2"/>
  <c r="F26" i="2"/>
  <c r="E26" i="2"/>
  <c r="C26" i="2"/>
  <c r="B26" i="2"/>
  <c r="A26" i="2"/>
  <c r="D26" i="2" s="1"/>
  <c r="H25" i="2"/>
  <c r="F25" i="2"/>
  <c r="E25" i="2"/>
  <c r="D25" i="2"/>
  <c r="C25" i="2"/>
  <c r="B25" i="2"/>
  <c r="A25" i="2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D13" i="2"/>
  <c r="C13" i="2"/>
  <c r="B13" i="2"/>
  <c r="A13" i="2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D8" i="2"/>
  <c r="C8" i="2"/>
  <c r="B8" i="2"/>
  <c r="A8" i="2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<sst xmlns="http://schemas.openxmlformats.org/spreadsheetml/2006/main" count="469" uniqueCount="378">
  <si>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</si>
  <si>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</si>
  <si>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</si>
  <si>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</si>
  <si>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</si>
  <si>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</si>
  <si>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</si>
  <si>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</si>
  <si>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</si>
  <si>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</si>
  <si>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</si>
  <si>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</si>
  <si>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</si>
  <si>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</si>
  <si>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</si>
  <si>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</si>
  <si>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</si>
  <si>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</si>
  <si>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</si>
  <si>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</si>
  <si>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</si>
  <si>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</si>
  <si>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</si>
  <si>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</si>
  <si>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</si>
  <si>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</si>
  <si>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</si>
  <si>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</si>
  <si>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</si>
  <si>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</si>
  <si>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</si>
  <si>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</si>
  <si>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</si>
  <si>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</si>
  <si>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</si>
  <si>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</si>
  <si>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</si>
  <si>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</si>
  <si>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</si>
  <si>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</si>
  <si>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</si>
  <si>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</si>
  <si>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</si>
  <si>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</si>
  <si>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</si>
  <si>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</si>
  <si>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</si>
  <si>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</si>
  <si>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</si>
  <si>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</si>
  <si>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</si>
  <si>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</si>
  <si>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</si>
  <si>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</si>
  <si>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</si>
  <si>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</si>
  <si>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</si>
  <si>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</si>
  <si>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</si>
  <si>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</si>
  <si>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</si>
  <si>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</si>
  <si>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</si>
  <si>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</si>
  <si>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</si>
  <si>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</si>
  <si>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</si>
  <si>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</si>
  <si>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</si>
  <si>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</si>
  <si>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</si>
  <si>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</si>
  <si>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</si>
  <si>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</si>
  <si>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</si>
  <si>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</si>
  <si>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</si>
  <si>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</si>
  <si>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</si>
  <si>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</si>
  <si>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</si>
  <si>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</si>
  <si>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</si>
  <si>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</si>
  <si>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</si>
  <si>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</si>
  <si>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</si>
  <si>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</si>
  <si>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</si>
  <si>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</si>
  <si>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</si>
  <si>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</si>
  <si>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</si>
  <si>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</si>
  <si>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</si>
  <si>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</si>
  <si>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</si>
  <si>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</si>
  <si>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</si>
  <si>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</si>
  <si>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</si>
  <si>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</si>
  <si>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</si>
  <si>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</si>
  <si>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</si>
  <si>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</si>
  <si>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</si>
  <si>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</si>
  <si>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</si>
  <si>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</si>
  <si>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</si>
  <si>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</si>
  <si>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</si>
  <si>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</si>
  <si>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</si>
  <si>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</si>
  <si>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</si>
  <si>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</si>
  <si>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</si>
  <si>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</si>
  <si>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</si>
  <si>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</si>
  <si>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</si>
  <si>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</si>
  <si>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</si>
  <si>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</si>
  <si>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</si>
  <si>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</si>
  <si>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</si>
  <si>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</si>
  <si>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</si>
  <si>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</si>
  <si>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</si>
  <si>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</si>
  <si>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</si>
  <si>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</si>
  <si>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</si>
  <si>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</si>
  <si>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</si>
  <si>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</si>
  <si>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</si>
  <si>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</si>
  <si>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</si>
  <si>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</si>
  <si>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</si>
  <si>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</si>
  <si>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</si>
  <si>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</si>
  <si>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</si>
  <si>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</si>
  <si>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</si>
  <si>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</si>
  <si>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</si>
  <si>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</si>
  <si>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</si>
  <si>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</si>
  <si>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</si>
  <si>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</si>
  <si>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</si>
  <si>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</si>
  <si>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</si>
  <si>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</si>
  <si>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</si>
  <si>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</si>
  <si>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</si>
  <si>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</si>
  <si>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</si>
  <si>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</si>
  <si>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</si>
  <si>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</si>
  <si>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</si>
  <si>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</si>
  <si>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</si>
  <si>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</si>
  <si>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</si>
  <si>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</si>
  <si>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12/03/2025</t>
  </si>
  <si>
    <t>PD25000485</t>
  </si>
  <si>
    <t>קווים</t>
  </si>
  <si>
    <t>בטיפול רכש</t>
  </si>
  <si>
    <t>eden_s</t>
  </si>
  <si>
    <t>Y</t>
  </si>
  <si>
    <t>הכנה להעברת מולוכים 2026</t>
  </si>
  <si>
    <t>igor_m</t>
  </si>
  <si>
    <t>400</t>
  </si>
  <si>
    <t>חוזה עבודות</t>
  </si>
  <si>
    <t>00</t>
  </si>
  <si>
    <t>מאשרי דרישות מרוכזות - כללי</t>
  </si>
  <si>
    <t>X</t>
  </si>
  <si>
    <t>7,935,130.40</t>
  </si>
  <si>
    <t>1,428,323.47</t>
  </si>
  <si>
    <t>9,363,453.87</t>
  </si>
  <si>
    <t>ILS</t>
  </si>
  <si>
    <t>002</t>
  </si>
  <si>
    <t>מכרז פומבי</t>
  </si>
  <si>
    <t>12</t>
  </si>
  <si>
    <t>הנדסה</t>
  </si>
  <si>
    <t>3,008</t>
  </si>
  <si>
    <t>אילן מינץ</t>
  </si>
  <si>
    <t>3,204</t>
  </si>
  <si>
    <t>ליהי לוסטהאוס</t>
  </si>
  <si>
    <t>lihi_g</t>
  </si>
  <si>
    <t>ilan_m</t>
  </si>
  <si>
    <t>0.00</t>
  </si>
  <si>
    <t>עבודות</t>
  </si>
  <si>
    <t>W2500071</t>
  </si>
  <si>
    <t>עבודות הכנה וליווי המולוכים שנת 2026</t>
  </si>
  <si>
    <t>איגור מייסטלמן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</si>
  <si>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</si>
  <si>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</si>
  <si>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</si>
  <si>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</si>
  <si>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</si>
  <si>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</si>
  <si>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</si>
  <si>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</si>
  <si>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</si>
  <si>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</si>
  <si>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</si>
  <si>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הכנה וליווי העברת מולוכים בקו הדלק בקו "6 שלוה למאור דוד</t>
  </si>
  <si>
    <t>599,033.6</t>
  </si>
  <si>
    <t>0</t>
  </si>
  <si>
    <t>1.00</t>
  </si>
  <si>
    <t>יח</t>
  </si>
  <si>
    <t>599,033.60</t>
  </si>
  <si>
    <t>280</t>
  </si>
  <si>
    <t>250013</t>
  </si>
  <si>
    <t>210</t>
  </si>
  <si>
    <t>402</t>
  </si>
  <si>
    <t>280.250013.12.210-402</t>
  </si>
  <si>
    <t>קווי קמ"ד (*)</t>
  </si>
  <si>
    <t>מולוך תיקונ ת"כ מ"ד(חח"י) "6 27'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</si>
  <si>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</si>
  <si>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</si>
  <si>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</si>
  <si>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</si>
  <si>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</si>
  <si>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</si>
  <si>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</si>
  <si>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</si>
  <si>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</si>
  <si>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</si>
  <si>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</si>
  <si>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</si>
  <si>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</si>
  <si>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</si>
  <si>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</si>
  <si>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</si>
  <si>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</si>
  <si>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</si>
  <si>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</si>
  <si>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</si>
  <si>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</si>
  <si>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</si>
  <si>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</si>
  <si>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</si>
  <si>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</si>
  <si>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WE070005</t>
  </si>
  <si>
    <t>חדירה בצנרת ראשית עד וכולל sch-80</t>
  </si>
  <si>
    <t>עיבוד התקנה וריתוך של חדירה בצנרת ראשית בכל זוית עד וכולל צנרת sch-80.</t>
  </si>
  <si>
    <t>6.2.05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</si>
  <si>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</si>
  <si>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</si>
  <si>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</si>
  <si>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</si>
  <si>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</si>
  <si>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</si>
  <si>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</si>
  <si>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</si>
  <si>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</si>
  <si>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</si>
  <si>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</si>
  <si>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</si>
  <si>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</si>
  <si>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WE070071</t>
  </si>
  <si>
    <t>פרוק מלכודת מולך עבור צינור בקוטר מ-"6 עד "18</t>
  </si>
  <si>
    <t>פרוק של מלכודת קיימת בקוטר מ-"6 עד "18, ניקויי, אחסון זמני</t>
  </si>
  <si>
    <t>CMP</t>
  </si>
  <si>
    <t>6.3.147</t>
  </si>
  <si>
    <t>WE070072</t>
  </si>
  <si>
    <t>התקנה וריתוך של דלת מלכודת מולך בקוטר מ-"8 עד "16</t>
  </si>
  <si>
    <t>התקנה וריתוך של דלת למלכודת מולך בקוטר מ-"8 עד "16 כולל כל עבודת העזר הנדרשות</t>
  </si>
  <si>
    <t>6.3.148</t>
  </si>
  <si>
    <t>WE070073</t>
  </si>
  <si>
    <t>התקנה מחדש של מלכודת מולך מפרוק עבור צינור בקוטר "6 עד "18</t>
  </si>
  <si>
    <t>הובלה, התאמה, התקנה וחיבור מחדש של מלכודת מפרוק כולל חיבור של צנרת הדלק / ניקוז "6 עד "18</t>
  </si>
  <si>
    <t>6.3.149</t>
  </si>
  <si>
    <t>WE070015</t>
  </si>
  <si>
    <t>חיבור אוגנים עד וכולל דרג ASA 600</t>
  </si>
  <si>
    <t>חיבור של זוג אוגנים מכל סוג עד דרג ASA 600</t>
  </si>
  <si>
    <t>6.2.15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</si>
  <si>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</si>
  <si>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</si>
  <si>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</si>
  <si>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</si>
  <si>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</si>
  <si>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</si>
  <si>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</si>
  <si>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</si>
  <si>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</si>
  <si>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</si>
  <si>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</si>
  <si>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</si>
  <si>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</si>
  <si>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</si>
  <si>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</si>
  <si>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</si>
  <si>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</si>
  <si>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</si>
  <si>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</si>
  <si>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</si>
  <si>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</si>
  <si>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</si>
  <si>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</si>
  <si>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</si>
  <si>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WE070053</t>
  </si>
  <si>
    <t>ייצור אספקה והתקנת תמיכות מגולוונות עד 10 ק''ג</t>
  </si>
  <si>
    <t>6.2.57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</si>
  <si>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</si>
  <si>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</si>
  <si>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</si>
  <si>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מ3</t>
  </si>
  <si>
    <t>WE100001</t>
  </si>
  <si>
    <t>מנהל עבודה</t>
  </si>
  <si>
    <t>ש'ע</t>
  </si>
  <si>
    <t>6.5.21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</si>
  <si>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</si>
  <si>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</si>
  <si>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</si>
  <si>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</si>
  <si>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</si>
  <si>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</si>
  <si>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</si>
  <si>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</si>
  <si>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WE060104</t>
  </si>
  <si>
    <t>תכנון שינוי מערך מלכודות</t>
  </si>
  <si>
    <t>תכנון שינוי מערך מלכודות שילוח וקבלה לקוים הארציים</t>
  </si>
  <si>
    <t>6.3.103</t>
  </si>
  <si>
    <t>WE060105</t>
  </si>
  <si>
    <t>הכנות וליווי העברת מולוכים</t>
  </si>
  <si>
    <t>הכנה וליווי מולוכים בקווי צנרת ארצית</t>
  </si>
  <si>
    <t>6.3.104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</si>
  <si>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</si>
  <si>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</si>
  <si>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</si>
  <si>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</si>
  <si>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</si>
  <si>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</si>
  <si>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</si>
  <si>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WE090014</t>
  </si>
  <si>
    <t>מנוף</t>
  </si>
  <si>
    <t>מנוף בעל כושר הרמה 5 טון בזרוע 10 מטרים</t>
  </si>
  <si>
    <t>6.5.14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</si>
  <si>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</si>
  <si>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</si>
  <si>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</si>
  <si>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יום</t>
  </si>
  <si>
    <t>6.5.30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</si>
  <si>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</si>
  <si>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</si>
  <si>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</si>
  <si>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</si>
  <si>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</si>
  <si>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</si>
  <si>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</si>
  <si>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</si>
  <si>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WE090013</t>
  </si>
  <si>
    <t>מכלית דלק</t>
  </si>
  <si>
    <t>מכלית דלק בנפח של 30,000 ליטר לפחות, נקיה,כולל משאבת יניקה עצמית ונהג.</t>
  </si>
  <si>
    <t>6.5.13</t>
  </si>
  <si>
    <t>WE090022</t>
  </si>
  <si>
    <t>ביובית,20 קוב, מאושרת לשינוע דלקים וחומ"ס</t>
  </si>
  <si>
    <t>ביובית, 20 קוב, עם אישור שינוע דלקים וחומרים מסוכנים+ אגרת פינוי לאתר מתאים מאושר על ידי איכות הסביבה</t>
  </si>
  <si>
    <t>6.5.41</t>
  </si>
  <si>
    <t>WE090009</t>
  </si>
  <si>
    <t>סמי טרילר</t>
  </si>
  <si>
    <t>סמי טריילר בקיבולת 35 טון כולל נהג</t>
  </si>
  <si>
    <t>6.5.09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</si>
</sst>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הכנה וליווי העברת מולוכים בקו הדלק בקו "6 שלוה למאור דוד</v>
      </c>
      <c r="B2" s="5"/>
      <c r="C2" s="5" t="str">
        <f>IF(DataSheet!B2&lt;&gt;0,DataSheet!B2,"")</f>
        <v>PD25000485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WE050001</v>
      </c>
      <c r="B5" s="4" t="str">
        <f>IF(DataSheet!D6&lt;&gt;0,DataSheet!D6,"")</f>
        <v>קונסטרקציית פלדה ממשקל של 500 עד 2,000 ק''ג</v>
      </c>
      <c r="C5" s="4" t="str">
        <f>IF(DataSheet!E6&lt;&gt;0,DataSheet!E6,"")</f>
        <v>קונסטרוקציית פלדה מפרופילים, פחי קשר, פחי עיגון ברגים ואומים מגולוונים במשקל עד 2 טון כולל צביעה.</v>
      </c>
      <c r="D5" s="5" t="str">
        <f>IF(A5="","",IF(DataSheet!J6=0,"פריט ללא הבהרה",DataSheet!J6))</f>
        <v>6.1.125</v>
      </c>
      <c r="E5">
        <f>IF(DataSheet!B6&lt;&gt;0,DataSheet!B6,"")</f>
        <v>250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WE050020</v>
      </c>
      <c r="B6" s="4" t="str">
        <f>IF(DataSheet!D7&lt;&gt;0,DataSheet!D7,"")</f>
        <v>צביעה של קונסוטרוקציית פלדה שחורה</v>
      </c>
      <c r="C6" s="4" t="str">
        <f>IF(DataSheet!E7&lt;&gt;0,DataSheet!E7,"")</f>
        <v>ניקוי אברסיבי וצביעה במערכת אפוקסי בהתאם למפרט.</v>
      </c>
      <c r="D6" s="5" t="str">
        <f>IF(A6="","",IF(DataSheet!J7=0,"פריט ללא הבהרה",DataSheet!J7))</f>
        <v>6.1.144</v>
      </c>
      <c r="E6">
        <f>IF(DataSheet!B7&lt;&gt;0,DataSheet!B7,"")</f>
        <v>250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WE050021</v>
      </c>
      <c r="B7" s="4" t="str">
        <f>IF(DataSheet!D8&lt;&gt;0,DataSheet!D8,"")</f>
        <v>פרוק קונסטרוקציית פלדה</v>
      </c>
      <c r="C7" s="4" t="str">
        <f>IF(DataSheet!E8&lt;&gt;0,DataSheet!E8,"")</f>
        <v>חיתוך, פרוק של קונסטרקציית פלדה עשוייה פרופילים מקצועיים ופינוי הפסולת בהתאם להוראות המפקח.</v>
      </c>
      <c r="D7" s="5" t="str">
        <f>IF(A7="","",IF(DataSheet!J8=0,"פריט ללא הבהרה",DataSheet!J8))</f>
        <v>6.1.145</v>
      </c>
      <c r="E7">
        <f>IF(DataSheet!B8&lt;&gt;0,DataSheet!B8,"")</f>
        <v>200</v>
      </c>
      <c r="F7" t="str">
        <f>IF(DataSheet!F8&lt;&gt;0,DataSheet!F8,"")</f>
        <v>ק'ג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WE070002</v>
      </c>
      <c r="B8" s="4" t="str">
        <f>IF(DataSheet!D9&lt;&gt;0,DataSheet!D9,"")</f>
        <v>ריתוך צנרת פלדת פחמן מעל sch-40 ואוגנים מעל ASA 300</v>
      </c>
      <c r="C8" s="4" t="str">
        <f>IF(DataSheet!E9&lt;&gt;0,DataSheet!E9,"")</f>
        <v>ריתוך כל סוגי האוגנים ו/או ריתוך השקה ו/או ריתוך SW מפלדת פחמן לצנרת מעל sch-40 ואוגנים מעל ASA 300 כולל הכנת מדר.</v>
      </c>
      <c r="D8" s="5" t="str">
        <f>IF(A8="","",IF(DataSheet!J9=0,"פריט ללא הבהרה",DataSheet!J9))</f>
        <v>6.2.02</v>
      </c>
      <c r="E8">
        <f>IF(DataSheet!B9&lt;&gt;0,DataSheet!B9,"")</f>
        <v>300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WE070005</v>
      </c>
      <c r="B9" s="4" t="str">
        <f>IF(DataSheet!D10&lt;&gt;0,DataSheet!D10,"")</f>
        <v>חדירה בצנרת ראשית עד וכולל sch-80</v>
      </c>
      <c r="C9" s="4" t="str">
        <f>IF(DataSheet!E10&lt;&gt;0,DataSheet!E10,"")</f>
        <v>עיבוד התקנה וריתוך של חדירה בצנרת ראשית בכל זוית עד וכולל צנרת sch-80.</v>
      </c>
      <c r="D9" s="5" t="str">
        <f>IF(A9="","",IF(DataSheet!J10=0,"פריט ללא הבהרה",DataSheet!J10))</f>
        <v>6.2.05</v>
      </c>
      <c r="E9">
        <f>IF(DataSheet!B10&lt;&gt;0,DataSheet!B10,"")</f>
        <v>30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WE070010</v>
      </c>
      <c r="B10" s="4" t="str">
        <f>IF(DataSheet!D11&lt;&gt;0,DataSheet!D11,"")</f>
        <v>פרוק של זוג אוגנים עד וכולל ASA 600</v>
      </c>
      <c r="C10" s="4" t="str">
        <f>IF(DataSheet!E11&lt;&gt;0,DataSheet!E11,"")</f>
        <v>פרוק של זוג אוגנים מכל סוג עד וכולל ASA 600</v>
      </c>
      <c r="D10" s="5" t="str">
        <f>IF(A10="","",IF(DataSheet!J11=0,"פריט ללא הבהרה",DataSheet!J11))</f>
        <v>6.2.10</v>
      </c>
      <c r="E10">
        <f>IF(DataSheet!B11&lt;&gt;0,DataSheet!B11,"")</f>
        <v>300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WE070012</v>
      </c>
      <c r="B11" s="4" t="str">
        <f>IF(DataSheet!D12&lt;&gt;0,DataSheet!D12,"")</f>
        <v>פרוק מגופים עד וכולל ASA 600</v>
      </c>
      <c r="C11" s="4" t="str">
        <f>IF(DataSheet!E12&lt;&gt;0,DataSheet!E12,"")</f>
        <v>פרוק מגופים ואביזרים מאוגנים עד וכולל ASA 600</v>
      </c>
      <c r="D11" s="5" t="str">
        <f>IF(A11="","",IF(DataSheet!J12=0,"פריט ללא הבהרה",DataSheet!J12))</f>
        <v>6.2.12</v>
      </c>
      <c r="E11">
        <f>IF(DataSheet!B12&lt;&gt;0,DataSheet!B12,"")</f>
        <v>40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WE070013</v>
      </c>
      <c r="B12" s="4" t="str">
        <f>IF(DataSheet!D13&lt;&gt;0,DataSheet!D13,"")</f>
        <v>פרוק צנרת עילית, גז פריי, הובלה לאתר פינוי פסולת</v>
      </c>
      <c r="C12" s="4" t="str">
        <f>IF(DataSheet!E13&lt;&gt;0,DataSheet!E13,"")</f>
        <v>פרוק צנרת עילית, ניקוי, שטיפה, גז פריי והובלה לאתר פינוי פסולת</v>
      </c>
      <c r="D12" s="5" t="str">
        <f>IF(A12="","",IF(DataSheet!J13=0,"פריט ללא הבהרה",DataSheet!J13))</f>
        <v>6.2.13</v>
      </c>
      <c r="E12">
        <f>IF(DataSheet!B13&lt;&gt;0,DataSheet!B13,"")</f>
        <v>300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WE070071</v>
      </c>
      <c r="B13" s="4" t="str">
        <f>IF(DataSheet!D14&lt;&gt;0,DataSheet!D14,"")</f>
        <v>פרוק מלכודת מולך עבור צינור בקוטר מ-"6 עד "18</v>
      </c>
      <c r="C13" s="4" t="str">
        <f>IF(DataSheet!E14&lt;&gt;0,DataSheet!E14,"")</f>
        <v>פרוק של מלכודת קיימת בקוטר מ-"6 עד "18, ניקויי, אחסון זמני</v>
      </c>
      <c r="D13" s="5" t="str">
        <f>IF(A13="","",IF(DataSheet!J14=0,"פריט ללא הבהרה",DataSheet!J14))</f>
        <v>6.3.147</v>
      </c>
      <c r="E13">
        <f>IF(DataSheet!B14&lt;&gt;0,DataSheet!B14,"")</f>
        <v>2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WE070072</v>
      </c>
      <c r="B14" s="4" t="str">
        <f>IF(DataSheet!D15&lt;&gt;0,DataSheet!D15,"")</f>
        <v>התקנה וריתוך של דלת מלכודת מולך בקוטר מ-"8 עד "16</v>
      </c>
      <c r="C14" s="4" t="str">
        <f>IF(DataSheet!E15&lt;&gt;0,DataSheet!E15,"")</f>
        <v>התקנה וריתוך של דלת למלכודת מולך בקוטר מ-"8 עד "16 כולל כל עבודת העזר הנדרשות</v>
      </c>
      <c r="D14" s="5" t="str">
        <f>IF(A14="","",IF(DataSheet!J15=0,"פריט ללא הבהרה",DataSheet!J15))</f>
        <v>6.3.148</v>
      </c>
      <c r="E14">
        <f>IF(DataSheet!B15&lt;&gt;0,DataSheet!B15,"")</f>
        <v>2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WE070073</v>
      </c>
      <c r="B15" s="4" t="str">
        <f>IF(DataSheet!D16&lt;&gt;0,DataSheet!D16,"")</f>
        <v>התקנה מחדש של מלכודת מולך מפרוק עבור צינור בקוטר "6 עד "18</v>
      </c>
      <c r="C15" s="4" t="str">
        <f>IF(DataSheet!E16&lt;&gt;0,DataSheet!E16,"")</f>
        <v>הובלה, התאמה, התקנה וחיבור מחדש של מלכודת מפרוק כולל חיבור של צנרת הדלק / ניקוז "6 עד "18</v>
      </c>
      <c r="D15" s="5" t="str">
        <f>IF(A15="","",IF(DataSheet!J16=0,"פריט ללא הבהרה",DataSheet!J16))</f>
        <v>6.3.149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WE070015</v>
      </c>
      <c r="B16" s="4" t="str">
        <f>IF(DataSheet!D17&lt;&gt;0,DataSheet!D17,"")</f>
        <v>חיבור אוגנים עד וכולל דרג ASA 600</v>
      </c>
      <c r="C16" s="4" t="str">
        <f>IF(DataSheet!E17&lt;&gt;0,DataSheet!E17,"")</f>
        <v>חיבור של זוג אוגנים מכל סוג עד דרג ASA 600</v>
      </c>
      <c r="D16" s="5" t="str">
        <f>IF(A16="","",IF(DataSheet!J17=0,"פריט ללא הבהרה",DataSheet!J17))</f>
        <v>6.2.15</v>
      </c>
      <c r="E16">
        <f>IF(DataSheet!B17&lt;&gt;0,DataSheet!B17,"")</f>
        <v>35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WE070017</v>
      </c>
      <c r="B17" s="4" t="str">
        <f>IF(DataSheet!D18&lt;&gt;0,DataSheet!D18,"")</f>
        <v>הרכבת מגופים עד וכולל ASA 600</v>
      </c>
      <c r="C17" s="4" t="str">
        <f>IF(DataSheet!E18&lt;&gt;0,DataSheet!E18,"")</f>
        <v>הרכבת מגופים ואביזרים מאוגנים עד וכולל ASA 600.</v>
      </c>
      <c r="D17" s="5" t="str">
        <f>IF(A17="","",IF(DataSheet!J18=0,"פריט ללא הבהרה",DataSheet!J18))</f>
        <v>6.2.17</v>
      </c>
      <c r="E17">
        <f>IF(DataSheet!B18&lt;&gt;0,DataSheet!B18,"")</f>
        <v>55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WE070018</v>
      </c>
      <c r="B18" s="4" t="str">
        <f>IF(DataSheet!D19&lt;&gt;0,DataSheet!D19,"")</f>
        <v>הרכבת צנרת עילית</v>
      </c>
      <c r="C18" s="4" t="str">
        <f>IF(DataSheet!E19&lt;&gt;0,DataSheet!E19,"")</f>
        <v>הרכבת צנרת עילית ע''ג תמיכות צנרת הנמדדות בנפרד, כולל מבחן לחץ</v>
      </c>
      <c r="D18" s="5" t="str">
        <f>IF(A18="","",IF(DataSheet!J19=0,"פריט ללא הבהרה",DataSheet!J19))</f>
        <v>6.2.18</v>
      </c>
      <c r="E18">
        <f>IF(DataSheet!B19&lt;&gt;0,DataSheet!B19,"")</f>
        <v>250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WE070021</v>
      </c>
      <c r="B19" s="4" t="str">
        <f>IF(DataSheet!D20&lt;&gt;0,DataSheet!D20,"")</f>
        <v>הברגות</v>
      </c>
      <c r="C19" s="4" t="str">
        <f>IF(DataSheet!E20&lt;&gt;0,DataSheet!E20,"")</f>
        <v>ביצוע של הברגה לקצה צינור</v>
      </c>
      <c r="D19" s="5" t="str">
        <f>IF(A19="","",IF(DataSheet!J20=0,"פריט ללא הבהרה",DataSheet!J20))</f>
        <v>6.2.21</v>
      </c>
      <c r="E19">
        <f>IF(DataSheet!B20&lt;&gt;0,DataSheet!B20,"")</f>
        <v>10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WE070023</v>
      </c>
      <c r="B20" s="4" t="str">
        <f>IF(DataSheet!D21&lt;&gt;0,DataSheet!D21,"")</f>
        <v>התקנת אביזר מתוברג</v>
      </c>
      <c r="C20" s="4" t="str">
        <f>IF(DataSheet!E21&lt;&gt;0,DataSheet!E21,"")</f>
        <v>הרכבה וסגירה של אביזר מתוברג כולל כל חומרי העזר</v>
      </c>
      <c r="D20" s="5" t="str">
        <f>IF(A20="","",IF(DataSheet!J21=0,"פריט ללא הבהרה",DataSheet!J21))</f>
        <v>6.2.23</v>
      </c>
      <c r="E20">
        <f>IF(DataSheet!B21&lt;&gt;0,DataSheet!B21,"")</f>
        <v>12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WE070027</v>
      </c>
      <c r="B21" s="4" t="str">
        <f>IF(DataSheet!D22&lt;&gt;0,DataSheet!D22,"")</f>
        <v>תמיכות בטון טרומיות</v>
      </c>
      <c r="C21" s="4" t="str">
        <f>IF(DataSheet!E22&lt;&gt;0,DataSheet!E22,"")</f>
        <v>הנחה בלבד של תמיכות בטון טרומיות - אדנים כבדים, אספקה ע''י הזמין.</v>
      </c>
      <c r="D21" s="5" t="str">
        <f>IF(A21="","",IF(DataSheet!J22=0,"פריט ללא הבהרה",DataSheet!J22))</f>
        <v>6.2.27</v>
      </c>
      <c r="E21">
        <f>IF(DataSheet!B22&lt;&gt;0,DataSheet!B22,"")</f>
        <v>4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WE070045</v>
      </c>
      <c r="B22" s="4" t="str">
        <f>IF(DataSheet!D23&lt;&gt;0,DataSheet!D23,"")</f>
        <v>תמיכות פלדה לצנרת</v>
      </c>
      <c r="C22" s="4" t="str">
        <f>IF(DataSheet!E23&lt;&gt;0,DataSheet!E23,"")</f>
        <v>ייצור אספקה והתקנה של תמיכות צנרת מגולוונות עשויות פרופילים ממקצועיים פחי קשר ועיגון.</v>
      </c>
      <c r="D22" s="5" t="str">
        <f>IF(A22="","",IF(DataSheet!J23=0,"פריט ללא הבהרה",DataSheet!J23))</f>
        <v>6.2.45</v>
      </c>
      <c r="E22">
        <f>IF(DataSheet!B23&lt;&gt;0,DataSheet!B23,"")</f>
        <v>100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WE070053</v>
      </c>
      <c r="B23" s="4" t="str">
        <f>IF(DataSheet!D24&lt;&gt;0,DataSheet!D24,"")</f>
        <v>ייצור אספקה והתקנת תמיכות מגולוונות עד 10 ק''ג</v>
      </c>
      <c r="C23" s="4" t="str">
        <f>IF(DataSheet!E24&lt;&gt;0,DataSheet!E24,"")</f>
        <v>ייצור אספקה והתקנת תמיכות מגולוונות עד 10 ק''ג</v>
      </c>
      <c r="D23" s="5" t="str">
        <f>IF(A23="","",IF(DataSheet!J24=0,"פריט ללא הבהרה",DataSheet!J24))</f>
        <v>6.2.57</v>
      </c>
      <c r="E23">
        <f>IF(DataSheet!B24&lt;&gt;0,DataSheet!B24,"")</f>
        <v>50</v>
      </c>
      <c r="F23" t="str">
        <f>IF(DataSheet!F24&lt;&gt;0,DataSheet!F24,"")</f>
        <v>ק'ג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WE400081</v>
      </c>
      <c r="B24" s="4" t="str">
        <f>IF(DataSheet!D25&lt;&gt;0,DataSheet!D25,"")</f>
        <v>אספקה, הובלה, פיזור והידוק מצעים סוג א' בשכבות 20</v>
      </c>
      <c r="C24" s="4" t="str">
        <f>IF(DataSheet!E25&lt;&gt;0,DataSheet!E25,"")</f>
        <v>אספקה, הובלה, פיזור והידוק מצעים סוג א' בשכבות 20 ס"מ ל-98% מוד.א.א.ש.ה.ו.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20</v>
      </c>
      <c r="F24" t="str">
        <f>IF(DataSheet!F25&lt;&gt;0,DataSheet!F25,"")</f>
        <v>מ3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WE100001</v>
      </c>
      <c r="B25" s="4" t="str">
        <f>IF(DataSheet!D26&lt;&gt;0,DataSheet!D26,"")</f>
        <v>מנהל עבודה</v>
      </c>
      <c r="C25" s="4" t="str">
        <f>IF(DataSheet!E26&lt;&gt;0,DataSheet!E26,"")</f>
        <v>מנהל עבודה</v>
      </c>
      <c r="D25" s="5" t="str">
        <f>IF(A25="","",IF(DataSheet!J26=0,"פריט ללא הבהרה",DataSheet!J26))</f>
        <v>6.5.21</v>
      </c>
      <c r="E25">
        <f>IF(DataSheet!B26&lt;&gt;0,DataSheet!B26,"")</f>
        <v>16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WE100004</v>
      </c>
      <c r="B26" s="4" t="str">
        <f>IF(DataSheet!D27&lt;&gt;0,DataSheet!D27,"")</f>
        <v>רתך מקצועי</v>
      </c>
      <c r="C26" s="4" t="str">
        <f>IF(DataSheet!E27&lt;&gt;0,DataSheet!E27,"")</f>
        <v>רתך מקצועי כולל רתכת ואלקטרודות</v>
      </c>
      <c r="D26" s="5" t="str">
        <f>IF(A26="","",IF(DataSheet!J27=0,"פריט ללא הבהרה",DataSheet!J27))</f>
        <v>6.5.24</v>
      </c>
      <c r="E26">
        <f>IF(DataSheet!B27&lt;&gt;0,DataSheet!B27,"")</f>
        <v>8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WE100005</v>
      </c>
      <c r="B27" s="4" t="str">
        <f>IF(DataSheet!D28&lt;&gt;0,DataSheet!D28,"")</f>
        <v>רתך עוזר</v>
      </c>
      <c r="C27" s="4" t="str">
        <f>IF(DataSheet!E28&lt;&gt;0,DataSheet!E28,"")</f>
        <v>רתך עוזר כולל ציוד</v>
      </c>
      <c r="D27" s="5" t="str">
        <f>IF(A27="","",IF(DataSheet!J28=0,"פריט ללא הבהרה",DataSheet!J28))</f>
        <v>6.5.25</v>
      </c>
      <c r="E27">
        <f>IF(DataSheet!B28&lt;&gt;0,DataSheet!B28,"")</f>
        <v>8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WE060104</v>
      </c>
      <c r="B28" s="4" t="str">
        <f>IF(DataSheet!D29&lt;&gt;0,DataSheet!D29,"")</f>
        <v>תכנון שינוי מערך מלכודות</v>
      </c>
      <c r="C28" s="4" t="str">
        <f>IF(DataSheet!E29&lt;&gt;0,DataSheet!E29,"")</f>
        <v>תכנון שינוי מערך מלכודות שילוח וקבלה לקוים הארציים</v>
      </c>
      <c r="D28" s="5" t="str">
        <f>IF(A28="","",IF(DataSheet!J29=0,"פריט ללא הבהרה",DataSheet!J29))</f>
        <v>6.3.103</v>
      </c>
      <c r="E28">
        <f>IF(DataSheet!B29&lt;&gt;0,DataSheet!B29,"")</f>
        <v>1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WE060105</v>
      </c>
      <c r="B29" s="4" t="str">
        <f>IF(DataSheet!D30&lt;&gt;0,DataSheet!D30,"")</f>
        <v>הכנות וליווי העברת מולוכים</v>
      </c>
      <c r="C29" s="4" t="str">
        <f>IF(DataSheet!E30&lt;&gt;0,DataSheet!E30,"")</f>
        <v>הכנה וליווי מולוכים בקווי צנרת ארצית</v>
      </c>
      <c r="D29" s="5" t="str">
        <f>IF(A29="","",IF(DataSheet!J30=0,"פריט ללא הבהרה",DataSheet!J30))</f>
        <v>6.3.104</v>
      </c>
      <c r="E29">
        <f>IF(DataSheet!B30&lt;&gt;0,DataSheet!B30,"")</f>
        <v>1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WE100012</v>
      </c>
      <c r="B30" s="4" t="str">
        <f>IF(DataSheet!D31&lt;&gt;0,DataSheet!D31,"")</f>
        <v>עוזר למסגר,לצנר ולרתך</v>
      </c>
      <c r="C30" s="4" t="str">
        <f>IF(DataSheet!E31&lt;&gt;0,DataSheet!E31,"")</f>
        <v>עוזר למסגר,לצנר ולרתך</v>
      </c>
      <c r="D30" s="5" t="str">
        <f>IF(A30="","",IF(DataSheet!J31=0,"פריט ללא הבהרה",DataSheet!J31))</f>
        <v>6.5.32</v>
      </c>
      <c r="E30">
        <f>IF(DataSheet!B31&lt;&gt;0,DataSheet!B31,"")</f>
        <v>80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WE100013</v>
      </c>
      <c r="B31" s="4" t="str">
        <f>IF(DataSheet!D32&lt;&gt;0,DataSheet!D32,"")</f>
        <v>מסגר,צנר ורתך</v>
      </c>
      <c r="C31" s="4" t="str">
        <f>IF(DataSheet!E32&lt;&gt;0,DataSheet!E32,"")</f>
        <v>מסגר,צנר ורתך מוסמך</v>
      </c>
      <c r="D31" s="5" t="str">
        <f>IF(A31="","",IF(DataSheet!J32=0,"פריט ללא הבהרה",DataSheet!J32))</f>
        <v>6.5.33</v>
      </c>
      <c r="E31">
        <f>IF(DataSheet!B32&lt;&gt;0,DataSheet!B32,"")</f>
        <v>40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WE090014</v>
      </c>
      <c r="B32" s="4" t="str">
        <f>IF(DataSheet!D33&lt;&gt;0,DataSheet!D33,"")</f>
        <v>מנוף</v>
      </c>
      <c r="C32" s="4" t="str">
        <f>IF(DataSheet!E33&lt;&gt;0,DataSheet!E33,"")</f>
        <v>מנוף בעל כושר הרמה 5 טון בזרוע 10 מטרים</v>
      </c>
      <c r="D32" s="5" t="str">
        <f>IF(A32="","",IF(DataSheet!J33=0,"פריט ללא הבהרה",DataSheet!J33))</f>
        <v>6.5.14</v>
      </c>
      <c r="E32">
        <f>IF(DataSheet!B33&lt;&gt;0,DataSheet!B33,"")</f>
        <v>24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WE100010</v>
      </c>
      <c r="B33" s="4" t="str">
        <f>IF(DataSheet!D34&lt;&gt;0,DataSheet!D34,"")</f>
        <v>ממודד מוסמך</v>
      </c>
      <c r="C33" s="4" t="str">
        <f>IF(DataSheet!E34&lt;&gt;0,DataSheet!E34,"")</f>
        <v>מודד מוסמך כולל עוזרים, מכשור וציוד והכנת תוכניתמדידה ממוחשבת בהתאם למפרט תש"ן.</v>
      </c>
      <c r="D33" s="5" t="str">
        <f>IF(A33="","",IF(DataSheet!J34=0,"פריט ללא הבהרה",DataSheet!J34))</f>
        <v>6.5.30</v>
      </c>
      <c r="E33">
        <f>IF(DataSheet!B34&lt;&gt;0,DataSheet!B34,"")</f>
        <v>1</v>
      </c>
      <c r="F33" t="str">
        <f>IF(DataSheet!F34&lt;&gt;0,DataSheet!F34,"")</f>
        <v>יום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WE100008</v>
      </c>
      <c r="B34" s="4" t="str">
        <f>IF(DataSheet!D35&lt;&gt;0,DataSheet!D35,"")</f>
        <v>שומר חמוש מאושר קב''ט תש''ן</v>
      </c>
      <c r="C34" s="4" t="str">
        <f>IF(DataSheet!E35&lt;&gt;0,DataSheet!E35,"")</f>
        <v>שומר חמוש מאושר קב''ט החברה. תשלום אחיד לשמירה לילה, שבת, חג מעבר לשעות עבודה הנקובות בחוזה הקבלני אשרבאחריות הקבלן.</v>
      </c>
      <c r="D34" s="5" t="str">
        <f>IF(A34="","",IF(DataSheet!J35=0,"פריט ללא הבהרה",DataSheet!J35))</f>
        <v>6.5.28</v>
      </c>
      <c r="E34">
        <f>IF(DataSheet!B35&lt;&gt;0,DataSheet!B35,"")</f>
        <v>8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WE100009</v>
      </c>
      <c r="B35" s="4" t="str">
        <f>IF(DataSheet!D36&lt;&gt;0,DataSheet!D36,"")</f>
        <v>טנדר</v>
      </c>
      <c r="C35" s="4" t="str">
        <f>IF(DataSheet!E36&lt;&gt;0,DataSheet!E36,"")</f>
        <v>טנדר דבל קבינה כולל נהג כדוגמת טיוטה היילקס או ש''ע.</v>
      </c>
      <c r="D35" s="5" t="str">
        <f>IF(A35="","",IF(DataSheet!J36=0,"פריט ללא הבהרה",DataSheet!J36))</f>
        <v>6.5.29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WE090013</v>
      </c>
      <c r="B36" s="4" t="str">
        <f>IF(DataSheet!D37&lt;&gt;0,DataSheet!D37,"")</f>
        <v>מכלית דלק</v>
      </c>
      <c r="C36" s="4" t="str">
        <f>IF(DataSheet!E37&lt;&gt;0,DataSheet!E37,"")</f>
        <v>מכלית דלק בנפח של 30,000 ליטר לפחות, נקיה,כולל משאבת יניקה עצמית ונהג.</v>
      </c>
      <c r="D36" s="5" t="str">
        <f>IF(A36="","",IF(DataSheet!J37=0,"פריט ללא הבהרה",DataSheet!J37))</f>
        <v>6.5.13</v>
      </c>
      <c r="E36">
        <f>IF(DataSheet!B37&lt;&gt;0,DataSheet!B37,"")</f>
        <v>80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WE090022</v>
      </c>
      <c r="B37" s="4" t="str">
        <f>IF(DataSheet!D38&lt;&gt;0,DataSheet!D38,"")</f>
        <v>ביובית,20 קוב, מאושרת לשינוע דלקים וחומ"ס</v>
      </c>
      <c r="C37" s="4" t="str">
        <f>IF(DataSheet!E38&lt;&gt;0,DataSheet!E38,"")</f>
        <v>ביובית, 20 קוב, עם אישור שינוע דלקים וחומרים מסוכנים+ אגרת פינוי לאתר מתאים מאושר על ידי איכות הסביבה</v>
      </c>
      <c r="D37" s="5" t="str">
        <f>IF(A37="","",IF(DataSheet!J38=0,"פריט ללא הבהרה",DataSheet!J38))</f>
        <v>6.5.41</v>
      </c>
      <c r="E37">
        <f>IF(DataSheet!B38&lt;&gt;0,DataSheet!B38,"")</f>
        <v>80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WE090009</v>
      </c>
      <c r="B38" s="4" t="str">
        <f>IF(DataSheet!D39&lt;&gt;0,DataSheet!D39,"")</f>
        <v>סמי טרילר</v>
      </c>
      <c r="C38" s="4" t="str">
        <f>IF(DataSheet!E39&lt;&gt;0,DataSheet!E39,"")</f>
        <v>סמי טריילר בקיבולת 35 טון כולל נהג</v>
      </c>
      <c r="D38" s="5" t="str">
        <f>IF(A38="","",IF(DataSheet!J39=0,"פריט ללא הבהרה",DataSheet!J39))</f>
        <v>6.5.09</v>
      </c>
      <c r="E38">
        <f>IF(DataSheet!B39&lt;&gt;0,DataSheet!B39,"")</f>
        <v>12</v>
      </c>
      <c r="F38" t="str">
        <f>IF(DataSheet!F39&lt;&gt;0,DataSheet!F39,"")</f>
        <v>יום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31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7935130.4000000004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45774.432638888902</v>
      </c>
      <c r="AN2" t="s">
        <v>183</v>
      </c>
      <c r="AQ2" s="11">
        <v>2</v>
      </c>
      <c r="AR2" t="s">
        <v>194</v>
      </c>
      <c r="BE2" t="s">
        <v>195</v>
      </c>
      <c r="BG2" t="s">
        <v>196</v>
      </c>
      <c r="BI2" t="s">
        <v>197</v>
      </c>
      <c r="BK2" t="s">
        <v>198</v>
      </c>
      <c r="BL2" t="s">
        <v>199</v>
      </c>
      <c r="BM2" t="s">
        <v>200</v>
      </c>
      <c r="BR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205</v>
      </c>
      <c r="CG2" s="11">
        <v>0</v>
      </c>
      <c r="CH2" t="s">
        <v>206</v>
      </c>
      <c r="CJ2" t="s">
        <v>181</v>
      </c>
      <c r="CM2" t="s">
        <v>181</v>
      </c>
      <c r="CN2" s="11">
        <v>0</v>
      </c>
      <c r="CO2" s="11">
        <v>9363453.8699999992</v>
      </c>
      <c r="CP2" s="11">
        <v>9363453.8699999992</v>
      </c>
      <c r="CQ2" t="s">
        <v>181</v>
      </c>
      <c r="CV2" t="s">
        <v>207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7" x14ac:dyDescent="0.2">
      <c r="A4" s="1" t="s">
        <v>218</v>
      </c>
      <c r="C4" t="s">
        <v>219</v>
      </c>
      <c r="D4" t="s">
        <v>220</v>
      </c>
      <c r="E4" t="s">
        <v>221</v>
      </c>
      <c r="F4" t="s">
        <v>222</v>
      </c>
      <c r="G4" t="s">
        <v>223</v>
      </c>
      <c r="J4" t="s">
        <v>224</v>
      </c>
      <c r="K4" t="s">
        <v>192</v>
      </c>
      <c r="L4" s="1">
        <v>46388</v>
      </c>
      <c r="M4" t="s">
        <v>225</v>
      </c>
      <c r="N4" t="s">
        <v>226</v>
      </c>
      <c r="O4" t="s">
        <v>195</v>
      </c>
      <c r="P4" t="s">
        <v>227</v>
      </c>
      <c r="Q4" t="s">
        <v>228</v>
      </c>
      <c r="R4" t="s">
        <v>229</v>
      </c>
      <c r="V4" t="s">
        <v>230</v>
      </c>
      <c r="W4" t="s">
        <v>231</v>
      </c>
      <c r="X4" t="s">
        <v>196</v>
      </c>
      <c r="Y4" t="s">
        <v>232</v>
      </c>
      <c r="Z4" t="s">
        <v>233</v>
      </c>
      <c r="AD4" s="11">
        <v>0</v>
      </c>
      <c r="AF4" t="s">
        <v>234</v>
      </c>
      <c r="AI4" s="1">
        <v>0</v>
      </c>
      <c r="AK4" s="1">
        <v>46388</v>
      </c>
      <c r="AL4" s="1">
        <v>46388</v>
      </c>
      <c r="AM4" s="1">
        <v>46388</v>
      </c>
      <c r="AQ4" s="11">
        <v>0</v>
      </c>
      <c r="AR4" s="11">
        <v>29903</v>
      </c>
      <c r="AS4" s="11">
        <v>599033.59999999998</v>
      </c>
      <c r="AU4" t="s">
        <v>223</v>
      </c>
      <c r="AV4" t="s">
        <v>192</v>
      </c>
      <c r="AW4" t="s">
        <v>181</v>
      </c>
      <c r="AX4" t="s">
        <v>235</v>
      </c>
      <c r="AY4" s="11">
        <v>1</v>
      </c>
      <c r="BG4" s="11">
        <v>0</v>
      </c>
      <c r="BH4" s="11">
        <v>0</v>
      </c>
      <c r="BK4" s="11">
        <v>0</v>
      </c>
      <c r="BM4" s="11">
        <v>7</v>
      </c>
      <c r="BO4" s="11">
        <v>0</v>
      </c>
      <c r="BQ4" s="11">
        <v>0</v>
      </c>
      <c r="BR4" t="s">
        <v>181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250</v>
      </c>
      <c r="C6" s="11">
        <v>14.4</v>
      </c>
      <c r="D6" t="s">
        <v>240</v>
      </c>
      <c r="E6" t="s">
        <v>241</v>
      </c>
      <c r="F6" t="s">
        <v>242</v>
      </c>
      <c r="G6" s="11">
        <v>3600</v>
      </c>
      <c r="H6" t="s">
        <v>192</v>
      </c>
      <c r="I6" s="11">
        <v>250</v>
      </c>
      <c r="J6" t="s">
        <v>243</v>
      </c>
    </row>
    <row r="7" spans="1:107" x14ac:dyDescent="0.2">
      <c r="A7" s="1" t="s">
        <v>244</v>
      </c>
      <c r="B7" s="11">
        <v>250</v>
      </c>
      <c r="C7" s="11">
        <v>19.2</v>
      </c>
      <c r="D7" t="s">
        <v>245</v>
      </c>
      <c r="E7" t="s">
        <v>246</v>
      </c>
      <c r="F7" t="s">
        <v>242</v>
      </c>
      <c r="G7" s="11">
        <v>4800</v>
      </c>
      <c r="H7" t="s">
        <v>192</v>
      </c>
      <c r="I7" s="11">
        <v>250</v>
      </c>
      <c r="J7" t="s">
        <v>247</v>
      </c>
    </row>
    <row r="8" spans="1:107" x14ac:dyDescent="0.2">
      <c r="A8" s="1" t="s">
        <v>248</v>
      </c>
      <c r="B8" s="11">
        <v>200</v>
      </c>
      <c r="C8" s="11">
        <v>14.4</v>
      </c>
      <c r="D8" t="s">
        <v>249</v>
      </c>
      <c r="E8" t="s">
        <v>250</v>
      </c>
      <c r="F8" t="s">
        <v>242</v>
      </c>
      <c r="G8" s="11">
        <v>2880</v>
      </c>
      <c r="H8" t="s">
        <v>192</v>
      </c>
      <c r="I8" s="11">
        <v>200</v>
      </c>
      <c r="J8" t="s">
        <v>251</v>
      </c>
    </row>
    <row r="9" spans="1:107" x14ac:dyDescent="0.2">
      <c r="A9" s="1" t="s">
        <v>252</v>
      </c>
      <c r="B9" s="11">
        <v>300</v>
      </c>
      <c r="C9" s="11">
        <v>211.2</v>
      </c>
      <c r="D9" t="s">
        <v>253</v>
      </c>
      <c r="E9" t="s">
        <v>254</v>
      </c>
      <c r="F9" t="s">
        <v>255</v>
      </c>
      <c r="G9" s="11">
        <v>63360</v>
      </c>
      <c r="H9" t="s">
        <v>192</v>
      </c>
      <c r="I9" s="11">
        <v>300</v>
      </c>
      <c r="J9" t="s">
        <v>256</v>
      </c>
    </row>
    <row r="10" spans="1:107" x14ac:dyDescent="0.2">
      <c r="A10" s="1" t="s">
        <v>257</v>
      </c>
      <c r="B10" s="11">
        <v>30</v>
      </c>
      <c r="C10" s="11">
        <v>240</v>
      </c>
      <c r="D10" t="s">
        <v>258</v>
      </c>
      <c r="E10" t="s">
        <v>259</v>
      </c>
      <c r="F10" t="s">
        <v>255</v>
      </c>
      <c r="G10" s="11">
        <v>7200</v>
      </c>
      <c r="H10" t="s">
        <v>192</v>
      </c>
      <c r="I10" s="11">
        <v>30</v>
      </c>
      <c r="J10" t="s">
        <v>260</v>
      </c>
    </row>
    <row r="11" spans="1:107" x14ac:dyDescent="0.2">
      <c r="A11" s="1" t="s">
        <v>261</v>
      </c>
      <c r="B11" s="11">
        <v>300</v>
      </c>
      <c r="C11" s="11">
        <v>144</v>
      </c>
      <c r="D11" t="s">
        <v>262</v>
      </c>
      <c r="E11" t="s">
        <v>263</v>
      </c>
      <c r="F11" t="s">
        <v>255</v>
      </c>
      <c r="G11" s="11">
        <v>43200</v>
      </c>
      <c r="H11" t="s">
        <v>192</v>
      </c>
      <c r="I11" s="11">
        <v>300</v>
      </c>
      <c r="J11" t="s">
        <v>264</v>
      </c>
    </row>
    <row r="12" spans="1:107" x14ac:dyDescent="0.2">
      <c r="A12" s="1" t="s">
        <v>265</v>
      </c>
      <c r="B12" s="11">
        <v>40</v>
      </c>
      <c r="C12" s="11">
        <v>192</v>
      </c>
      <c r="D12" t="s">
        <v>266</v>
      </c>
      <c r="E12" t="s">
        <v>267</v>
      </c>
      <c r="F12" t="s">
        <v>255</v>
      </c>
      <c r="G12" s="11">
        <v>7680</v>
      </c>
      <c r="H12" t="s">
        <v>192</v>
      </c>
      <c r="I12" s="11">
        <v>40</v>
      </c>
      <c r="J12" t="s">
        <v>268</v>
      </c>
    </row>
    <row r="13" spans="1:107" x14ac:dyDescent="0.2">
      <c r="A13" s="1" t="s">
        <v>269</v>
      </c>
      <c r="B13" s="11">
        <v>300</v>
      </c>
      <c r="C13" s="11">
        <v>96</v>
      </c>
      <c r="D13" t="s">
        <v>270</v>
      </c>
      <c r="E13" t="s">
        <v>271</v>
      </c>
      <c r="F13" t="s">
        <v>272</v>
      </c>
      <c r="G13" s="11">
        <v>28800</v>
      </c>
      <c r="H13" t="s">
        <v>192</v>
      </c>
      <c r="I13" s="11">
        <v>300</v>
      </c>
      <c r="J13" t="s">
        <v>273</v>
      </c>
    </row>
    <row r="14" spans="1:107" x14ac:dyDescent="0.2">
      <c r="A14" s="1" t="s">
        <v>274</v>
      </c>
      <c r="B14" s="11">
        <v>2</v>
      </c>
      <c r="C14" s="11">
        <v>9600</v>
      </c>
      <c r="D14" t="s">
        <v>275</v>
      </c>
      <c r="E14" t="s">
        <v>276</v>
      </c>
      <c r="F14" t="s">
        <v>277</v>
      </c>
      <c r="G14" s="11">
        <v>19200</v>
      </c>
      <c r="H14" t="s">
        <v>192</v>
      </c>
      <c r="I14" s="11">
        <v>2</v>
      </c>
      <c r="J14" t="s">
        <v>278</v>
      </c>
    </row>
    <row r="15" spans="1:107" x14ac:dyDescent="0.2">
      <c r="A15" s="1" t="s">
        <v>279</v>
      </c>
      <c r="B15" s="11">
        <v>2</v>
      </c>
      <c r="C15" s="11">
        <v>7680</v>
      </c>
      <c r="D15" t="s">
        <v>280</v>
      </c>
      <c r="E15" t="s">
        <v>281</v>
      </c>
      <c r="F15" t="s">
        <v>277</v>
      </c>
      <c r="G15" s="11">
        <v>15360</v>
      </c>
      <c r="H15" t="s">
        <v>192</v>
      </c>
      <c r="I15" s="11">
        <v>2</v>
      </c>
      <c r="J15" t="s">
        <v>282</v>
      </c>
    </row>
    <row r="16" spans="1:107" x14ac:dyDescent="0.2">
      <c r="A16" s="1" t="s">
        <v>283</v>
      </c>
      <c r="B16" s="11">
        <v>2</v>
      </c>
      <c r="C16" s="11">
        <v>14400</v>
      </c>
      <c r="D16" t="s">
        <v>284</v>
      </c>
      <c r="E16" t="s">
        <v>285</v>
      </c>
      <c r="F16" t="s">
        <v>277</v>
      </c>
      <c r="G16" s="11">
        <v>28800</v>
      </c>
      <c r="H16" t="s">
        <v>192</v>
      </c>
      <c r="I16" s="11">
        <v>2</v>
      </c>
      <c r="J16" t="s">
        <v>286</v>
      </c>
    </row>
    <row r="17" spans="1:10" x14ac:dyDescent="0.2">
      <c r="A17" s="1" t="s">
        <v>287</v>
      </c>
      <c r="B17" s="11">
        <v>35</v>
      </c>
      <c r="C17" s="11">
        <v>96</v>
      </c>
      <c r="D17" t="s">
        <v>288</v>
      </c>
      <c r="E17" t="s">
        <v>289</v>
      </c>
      <c r="F17" t="s">
        <v>255</v>
      </c>
      <c r="G17" s="11">
        <v>3360</v>
      </c>
      <c r="H17" t="s">
        <v>192</v>
      </c>
      <c r="I17" s="11">
        <v>35</v>
      </c>
      <c r="J17" t="s">
        <v>290</v>
      </c>
    </row>
    <row r="18" spans="1:10" x14ac:dyDescent="0.2">
      <c r="A18" s="1" t="s">
        <v>291</v>
      </c>
      <c r="B18" s="11">
        <v>55</v>
      </c>
      <c r="C18" s="11">
        <v>192</v>
      </c>
      <c r="D18" t="s">
        <v>292</v>
      </c>
      <c r="E18" t="s">
        <v>293</v>
      </c>
      <c r="F18" t="s">
        <v>255</v>
      </c>
      <c r="G18" s="11">
        <v>10560</v>
      </c>
      <c r="H18" t="s">
        <v>192</v>
      </c>
      <c r="I18" s="11">
        <v>55</v>
      </c>
      <c r="J18" t="s">
        <v>294</v>
      </c>
    </row>
    <row r="19" spans="1:10" x14ac:dyDescent="0.2">
      <c r="A19" s="1" t="s">
        <v>295</v>
      </c>
      <c r="B19" s="11">
        <v>250</v>
      </c>
      <c r="C19" s="11">
        <v>96</v>
      </c>
      <c r="D19" t="s">
        <v>296</v>
      </c>
      <c r="E19" t="s">
        <v>297</v>
      </c>
      <c r="F19" t="s">
        <v>272</v>
      </c>
      <c r="G19" s="11">
        <v>24000</v>
      </c>
      <c r="H19" t="s">
        <v>192</v>
      </c>
      <c r="I19" s="11">
        <v>250</v>
      </c>
      <c r="J19" t="s">
        <v>298</v>
      </c>
    </row>
    <row r="20" spans="1:10" x14ac:dyDescent="0.2">
      <c r="A20" s="1" t="s">
        <v>299</v>
      </c>
      <c r="B20" s="11">
        <v>10</v>
      </c>
      <c r="C20" s="11">
        <v>96</v>
      </c>
      <c r="D20" t="s">
        <v>300</v>
      </c>
      <c r="E20" t="s">
        <v>301</v>
      </c>
      <c r="F20" t="s">
        <v>255</v>
      </c>
      <c r="G20" s="11">
        <v>960</v>
      </c>
      <c r="H20" t="s">
        <v>192</v>
      </c>
      <c r="I20" s="11">
        <v>10</v>
      </c>
      <c r="J20" t="s">
        <v>302</v>
      </c>
    </row>
    <row r="21" spans="1:10" x14ac:dyDescent="0.2">
      <c r="A21" s="1" t="s">
        <v>303</v>
      </c>
      <c r="B21" s="11">
        <v>12</v>
      </c>
      <c r="C21" s="11">
        <v>115.2</v>
      </c>
      <c r="D21" t="s">
        <v>304</v>
      </c>
      <c r="E21" t="s">
        <v>305</v>
      </c>
      <c r="F21" t="s">
        <v>255</v>
      </c>
      <c r="G21" s="11">
        <v>1382.4</v>
      </c>
      <c r="H21" t="s">
        <v>192</v>
      </c>
      <c r="I21" s="11">
        <v>12</v>
      </c>
      <c r="J21" t="s">
        <v>306</v>
      </c>
    </row>
    <row r="22" spans="1:10" x14ac:dyDescent="0.2">
      <c r="A22" s="1" t="s">
        <v>307</v>
      </c>
      <c r="B22" s="11">
        <v>4</v>
      </c>
      <c r="C22" s="11">
        <v>576</v>
      </c>
      <c r="D22" t="s">
        <v>308</v>
      </c>
      <c r="E22" t="s">
        <v>309</v>
      </c>
      <c r="F22" t="s">
        <v>93</v>
      </c>
      <c r="G22" s="11">
        <v>2304</v>
      </c>
      <c r="H22" t="s">
        <v>192</v>
      </c>
      <c r="I22" s="11">
        <v>4</v>
      </c>
      <c r="J22" t="s">
        <v>310</v>
      </c>
    </row>
    <row r="23" spans="1:10" x14ac:dyDescent="0.2">
      <c r="A23" s="1" t="s">
        <v>311</v>
      </c>
      <c r="B23" s="11">
        <v>100</v>
      </c>
      <c r="C23" s="11">
        <v>62.4</v>
      </c>
      <c r="D23" t="s">
        <v>312</v>
      </c>
      <c r="E23" t="s">
        <v>313</v>
      </c>
      <c r="F23" t="s">
        <v>242</v>
      </c>
      <c r="G23" s="11">
        <v>6240</v>
      </c>
      <c r="H23" t="s">
        <v>192</v>
      </c>
      <c r="I23" s="11">
        <v>100</v>
      </c>
      <c r="J23" t="s">
        <v>314</v>
      </c>
    </row>
    <row r="24" spans="1:10" x14ac:dyDescent="0.2">
      <c r="A24" s="1" t="s">
        <v>315</v>
      </c>
      <c r="B24" s="11">
        <v>50</v>
      </c>
      <c r="C24" s="11">
        <v>67.2</v>
      </c>
      <c r="D24" t="s">
        <v>316</v>
      </c>
      <c r="E24" t="s">
        <v>316</v>
      </c>
      <c r="F24" t="s">
        <v>242</v>
      </c>
      <c r="G24" s="11">
        <v>3360</v>
      </c>
      <c r="H24" t="s">
        <v>192</v>
      </c>
      <c r="I24" s="11">
        <v>50</v>
      </c>
      <c r="J24" t="s">
        <v>317</v>
      </c>
    </row>
    <row r="25" spans="1:10" x14ac:dyDescent="0.2">
      <c r="A25" s="1" t="s">
        <v>318</v>
      </c>
      <c r="B25" s="11">
        <v>20</v>
      </c>
      <c r="C25" s="11">
        <v>182.4</v>
      </c>
      <c r="D25" t="s">
        <v>319</v>
      </c>
      <c r="E25" t="s">
        <v>320</v>
      </c>
      <c r="F25" t="s">
        <v>321</v>
      </c>
      <c r="G25" s="11">
        <v>3648</v>
      </c>
      <c r="H25" t="s">
        <v>192</v>
      </c>
      <c r="I25" s="11">
        <v>20</v>
      </c>
    </row>
    <row r="26" spans="1:10" x14ac:dyDescent="0.2">
      <c r="A26" s="1" t="s">
        <v>322</v>
      </c>
      <c r="B26" s="11">
        <v>16</v>
      </c>
      <c r="C26" s="11">
        <v>211.2</v>
      </c>
      <c r="D26" t="s">
        <v>323</v>
      </c>
      <c r="E26" t="s">
        <v>323</v>
      </c>
      <c r="F26" t="s">
        <v>324</v>
      </c>
      <c r="G26" s="11">
        <v>3379.2</v>
      </c>
      <c r="H26" t="s">
        <v>192</v>
      </c>
      <c r="I26" s="11">
        <v>16</v>
      </c>
      <c r="J26" t="s">
        <v>325</v>
      </c>
    </row>
    <row r="27" spans="1:10" x14ac:dyDescent="0.2">
      <c r="A27" s="1" t="s">
        <v>326</v>
      </c>
      <c r="B27" s="11">
        <v>8</v>
      </c>
      <c r="C27" s="11">
        <v>211.2</v>
      </c>
      <c r="D27" t="s">
        <v>327</v>
      </c>
      <c r="E27" t="s">
        <v>328</v>
      </c>
      <c r="F27" t="s">
        <v>324</v>
      </c>
      <c r="G27" s="11">
        <v>1689.6</v>
      </c>
      <c r="H27" t="s">
        <v>192</v>
      </c>
      <c r="I27" s="11">
        <v>8</v>
      </c>
      <c r="J27" t="s">
        <v>329</v>
      </c>
    </row>
    <row r="28" spans="1:10" x14ac:dyDescent="0.2">
      <c r="A28" s="1" t="s">
        <v>330</v>
      </c>
      <c r="B28" s="11">
        <v>8</v>
      </c>
      <c r="C28" s="11">
        <v>144</v>
      </c>
      <c r="D28" t="s">
        <v>331</v>
      </c>
      <c r="E28" t="s">
        <v>332</v>
      </c>
      <c r="F28" t="s">
        <v>324</v>
      </c>
      <c r="G28" s="11">
        <v>1152</v>
      </c>
      <c r="H28" t="s">
        <v>192</v>
      </c>
      <c r="I28" s="11">
        <v>8</v>
      </c>
      <c r="J28" t="s">
        <v>333</v>
      </c>
    </row>
    <row r="29" spans="1:10" x14ac:dyDescent="0.2">
      <c r="A29" s="1" t="s">
        <v>334</v>
      </c>
      <c r="B29" s="11">
        <v>1</v>
      </c>
      <c r="C29" s="11">
        <v>90000</v>
      </c>
      <c r="D29" t="s">
        <v>335</v>
      </c>
      <c r="E29" t="s">
        <v>336</v>
      </c>
      <c r="F29" t="s">
        <v>277</v>
      </c>
      <c r="G29" s="11">
        <v>90000</v>
      </c>
      <c r="H29" t="s">
        <v>192</v>
      </c>
      <c r="I29" s="11">
        <v>1</v>
      </c>
      <c r="J29" t="s">
        <v>337</v>
      </c>
    </row>
    <row r="30" spans="1:10" x14ac:dyDescent="0.2">
      <c r="A30" s="1" t="s">
        <v>338</v>
      </c>
      <c r="B30" s="11">
        <v>1</v>
      </c>
      <c r="C30" s="11">
        <v>80000</v>
      </c>
      <c r="D30" t="s">
        <v>339</v>
      </c>
      <c r="E30" t="s">
        <v>340</v>
      </c>
      <c r="F30" t="s">
        <v>277</v>
      </c>
      <c r="G30" s="11">
        <v>80000</v>
      </c>
      <c r="H30" t="s">
        <v>192</v>
      </c>
      <c r="I30" s="11">
        <v>1</v>
      </c>
      <c r="J30" t="s">
        <v>341</v>
      </c>
    </row>
    <row r="31" spans="1:10" x14ac:dyDescent="0.2">
      <c r="A31" s="1" t="s">
        <v>342</v>
      </c>
      <c r="B31" s="11">
        <v>80</v>
      </c>
      <c r="C31" s="11">
        <v>115.2</v>
      </c>
      <c r="D31" t="s">
        <v>343</v>
      </c>
      <c r="E31" t="s">
        <v>343</v>
      </c>
      <c r="F31" t="s">
        <v>324</v>
      </c>
      <c r="G31" s="11">
        <v>9216</v>
      </c>
      <c r="H31" t="s">
        <v>192</v>
      </c>
      <c r="I31" s="11">
        <v>80</v>
      </c>
      <c r="J31" t="s">
        <v>344</v>
      </c>
    </row>
    <row r="32" spans="1:10" x14ac:dyDescent="0.2">
      <c r="A32" s="1" t="s">
        <v>345</v>
      </c>
      <c r="B32" s="11">
        <v>40</v>
      </c>
      <c r="C32" s="11">
        <v>192</v>
      </c>
      <c r="D32" t="s">
        <v>346</v>
      </c>
      <c r="E32" t="s">
        <v>347</v>
      </c>
      <c r="F32" t="s">
        <v>324</v>
      </c>
      <c r="G32" s="11">
        <v>7680</v>
      </c>
      <c r="H32" t="s">
        <v>192</v>
      </c>
      <c r="I32" s="11">
        <v>40</v>
      </c>
      <c r="J32" t="s">
        <v>348</v>
      </c>
    </row>
    <row r="33" spans="1:10" x14ac:dyDescent="0.2">
      <c r="A33" s="1" t="s">
        <v>349</v>
      </c>
      <c r="B33" s="11">
        <v>24</v>
      </c>
      <c r="C33" s="11">
        <v>432</v>
      </c>
      <c r="D33" t="s">
        <v>350</v>
      </c>
      <c r="E33" t="s">
        <v>351</v>
      </c>
      <c r="F33" t="s">
        <v>324</v>
      </c>
      <c r="G33" s="11">
        <v>10368</v>
      </c>
      <c r="H33" t="s">
        <v>192</v>
      </c>
      <c r="I33" s="11">
        <v>24</v>
      </c>
      <c r="J33" t="s">
        <v>352</v>
      </c>
    </row>
    <row r="34" spans="1:10" x14ac:dyDescent="0.2">
      <c r="A34" s="1" t="s">
        <v>353</v>
      </c>
      <c r="B34" s="11">
        <v>1</v>
      </c>
      <c r="C34" s="11">
        <v>3360</v>
      </c>
      <c r="D34" t="s">
        <v>354</v>
      </c>
      <c r="E34" t="s">
        <v>355</v>
      </c>
      <c r="F34" t="s">
        <v>356</v>
      </c>
      <c r="G34" s="11">
        <v>3360</v>
      </c>
      <c r="H34" t="s">
        <v>192</v>
      </c>
      <c r="I34" s="11">
        <v>1</v>
      </c>
      <c r="J34" t="s">
        <v>357</v>
      </c>
    </row>
    <row r="35" spans="1:10" x14ac:dyDescent="0.2">
      <c r="A35" s="1" t="s">
        <v>358</v>
      </c>
      <c r="B35" s="11">
        <v>8</v>
      </c>
      <c r="C35" s="11">
        <v>76.8</v>
      </c>
      <c r="D35" t="s">
        <v>359</v>
      </c>
      <c r="E35" t="s">
        <v>360</v>
      </c>
      <c r="F35" t="s">
        <v>324</v>
      </c>
      <c r="G35" s="11">
        <v>614.4</v>
      </c>
      <c r="H35" t="s">
        <v>192</v>
      </c>
      <c r="I35" s="11">
        <v>8</v>
      </c>
      <c r="J35" t="s">
        <v>361</v>
      </c>
    </row>
    <row r="36" spans="1:10" x14ac:dyDescent="0.2">
      <c r="A36" s="1" t="s">
        <v>362</v>
      </c>
      <c r="B36" s="11">
        <v>20</v>
      </c>
      <c r="C36" s="11">
        <v>72</v>
      </c>
      <c r="D36" t="s">
        <v>363</v>
      </c>
      <c r="E36" t="s">
        <v>364</v>
      </c>
      <c r="F36" t="s">
        <v>324</v>
      </c>
      <c r="G36" s="11">
        <v>1440</v>
      </c>
      <c r="H36" t="s">
        <v>192</v>
      </c>
      <c r="I36" s="11">
        <v>20</v>
      </c>
      <c r="J36" t="s">
        <v>365</v>
      </c>
    </row>
    <row r="37" spans="1:10" x14ac:dyDescent="0.2">
      <c r="A37" s="1" t="s">
        <v>366</v>
      </c>
      <c r="B37" s="11">
        <v>80</v>
      </c>
      <c r="C37" s="11">
        <v>432</v>
      </c>
      <c r="D37" t="s">
        <v>367</v>
      </c>
      <c r="E37" t="s">
        <v>368</v>
      </c>
      <c r="F37" t="s">
        <v>324</v>
      </c>
      <c r="G37" s="11">
        <v>34560</v>
      </c>
      <c r="H37" t="s">
        <v>192</v>
      </c>
      <c r="I37" s="11">
        <v>80</v>
      </c>
      <c r="J37" t="s">
        <v>369</v>
      </c>
    </row>
    <row r="38" spans="1:10" x14ac:dyDescent="0.2">
      <c r="A38" s="1" t="s">
        <v>370</v>
      </c>
      <c r="B38" s="11">
        <v>80</v>
      </c>
      <c r="C38" s="11">
        <v>576</v>
      </c>
      <c r="D38" t="s">
        <v>371</v>
      </c>
      <c r="E38" t="s">
        <v>372</v>
      </c>
      <c r="F38" t="s">
        <v>324</v>
      </c>
      <c r="G38" s="11">
        <v>46080</v>
      </c>
      <c r="H38" t="s">
        <v>192</v>
      </c>
      <c r="I38" s="11">
        <v>80</v>
      </c>
      <c r="J38" t="s">
        <v>373</v>
      </c>
    </row>
    <row r="39" spans="1:10" x14ac:dyDescent="0.2">
      <c r="A39" s="1" t="s">
        <v>374</v>
      </c>
      <c r="B39" s="11">
        <v>12</v>
      </c>
      <c r="C39" s="11">
        <v>2400</v>
      </c>
      <c r="D39" t="s">
        <v>375</v>
      </c>
      <c r="E39" t="s">
        <v>376</v>
      </c>
      <c r="F39" t="s">
        <v>356</v>
      </c>
      <c r="G39" s="11">
        <v>28800</v>
      </c>
      <c r="H39" t="s">
        <v>192</v>
      </c>
      <c r="I39" s="11">
        <v>12</v>
      </c>
      <c r="J39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2025-04-28T13:30:33Z</dcterms:modified>
</cp:coreProperties>
</file>